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2-2024\1) výzva\"/>
    </mc:Choice>
  </mc:AlternateContent>
  <xr:revisionPtr revIDLastSave="0" documentId="13_ncr:1_{0B0A8D3E-5BFB-48F7-81ED-2EC2DFE89C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0" i="1"/>
  <c r="J41" i="1"/>
  <c r="J42" i="1"/>
  <c r="K46" i="1"/>
  <c r="K47" i="1"/>
  <c r="J48" i="1"/>
  <c r="K52" i="1"/>
  <c r="J53" i="1"/>
  <c r="K5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K39" i="1"/>
  <c r="J40" i="1"/>
  <c r="J43" i="1"/>
  <c r="K43" i="1"/>
  <c r="J44" i="1"/>
  <c r="K44" i="1"/>
  <c r="J45" i="1"/>
  <c r="K45" i="1"/>
  <c r="J46" i="1"/>
  <c r="J49" i="1"/>
  <c r="K49" i="1"/>
  <c r="J50" i="1"/>
  <c r="K50" i="1"/>
  <c r="J51" i="1"/>
  <c r="K51" i="1"/>
  <c r="J52" i="1"/>
  <c r="J55" i="1"/>
  <c r="K55" i="1"/>
  <c r="J56" i="1"/>
  <c r="K56" i="1"/>
  <c r="K48" i="1" l="1"/>
  <c r="K42" i="1"/>
  <c r="J54" i="1"/>
  <c r="K53" i="1"/>
  <c r="J47" i="1"/>
  <c r="K41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9" i="1" l="1"/>
  <c r="I59" i="1"/>
</calcChain>
</file>

<file path=xl/sharedStrings.xml><?xml version="1.0" encoding="utf-8"?>
<sst xmlns="http://schemas.openxmlformats.org/spreadsheetml/2006/main" count="259" uniqueCount="142">
  <si>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</si>
  <si>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</si>
  <si>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</si>
  <si>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</si>
  <si>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</si>
  <si>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</si>
  <si>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</si>
  <si>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</si>
  <si>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</si>
  <si>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</si>
  <si>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</si>
  <si>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</si>
  <si>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</si>
  <si>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</si>
  <si>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</si>
  <si>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</si>
  <si>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</si>
  <si>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</si>
  <si>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39224330-0 - Vědra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</si>
  <si>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</si>
  <si>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</si>
  <si>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</si>
  <si>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</si>
  <si>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</si>
  <si>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39831600-2 - Čisticí prostředky pro WC</t>
  </si>
  <si>
    <t>39832100-4 - Prášek na mytí nádobí</t>
  </si>
  <si>
    <t>33770000-8 - Papírové hygienické výrobky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</si>
  <si>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</si>
  <si>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</si>
  <si>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</si>
  <si>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</si>
  <si>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</si>
  <si>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</si>
  <si>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</si>
  <si>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</si>
  <si>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</si>
  <si>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</si>
  <si>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</si>
  <si>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</si>
  <si>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</si>
  <si>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</si>
  <si>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</si>
  <si>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</si>
  <si>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</si>
  <si>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MYCÍ PROSTŘ. KUCHYNĚ NA NÁDOBÍ</t>
  </si>
  <si>
    <t>ks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</si>
  <si>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</si>
  <si>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</si>
  <si>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</si>
  <si>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</si>
  <si>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</si>
  <si>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</si>
  <si>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</si>
  <si>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</si>
  <si>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</si>
  <si>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PRACÍ PRÁŠEK</t>
  </si>
  <si>
    <t>Prací prášek pro barevné prádlo, pro teploty 30 - 90 st, s obsahem složky zabraňující usazování vodního kamene, obsah 8 - 10 kg.</t>
  </si>
  <si>
    <t>ČISTIČ ODPADŮ</t>
  </si>
  <si>
    <t>STROJNÍ MYTÍ - DO MYČEK NÁDOBÍ - mytí</t>
  </si>
  <si>
    <t>balení</t>
  </si>
  <si>
    <t>Tablety do myčky 5 v 1. Počet tablet v balení 80 - 100 ks.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</si>
  <si>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</si>
  <si>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</si>
  <si>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</si>
  <si>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</si>
  <si>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</si>
  <si>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</si>
  <si>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</si>
  <si>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</si>
  <si>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</si>
  <si>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</si>
  <si>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</si>
  <si>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</si>
  <si>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Role šíře  45cm, návin min. 300 m.</t>
  </si>
  <si>
    <t>Špejle</t>
  </si>
  <si>
    <t>Špejle hrocené 25 cm, balení 200 - 250 ks.</t>
  </si>
  <si>
    <t>Papírové tácky</t>
  </si>
  <si>
    <t>Papírové tácky 13 x 20 cm, balení 100 ks.</t>
  </si>
  <si>
    <t>Vědro 10 l</t>
  </si>
  <si>
    <t>Vědro plast bez výlevky, 10 litrů.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</si>
  <si>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</si>
  <si>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</si>
  <si>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</si>
  <si>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</si>
  <si>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Papírové kelímky na nápoje 330 ml,
balení po 50 kusech</t>
  </si>
  <si>
    <t xml:space="preserve">Kapsle na čištění myčky </t>
  </si>
  <si>
    <t>Sáčky na odpadky</t>
  </si>
  <si>
    <t>63 x 74 cm - 60 litrů. Tloušťka min. 7 mic. Role 50 - 60 ks.</t>
  </si>
  <si>
    <t>Toaletní papír v roli</t>
  </si>
  <si>
    <t>ks 
(role)</t>
  </si>
  <si>
    <t>Role, toal. papír 3-vrstvý, 100% celuloza, min. 150 útržků.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</si>
  <si>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</si>
  <si>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</si>
  <si>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</si>
  <si>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</si>
  <si>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</si>
  <si>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</si>
  <si>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</si>
  <si>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</si>
  <si>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</si>
  <si>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</si>
  <si>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</si>
  <si>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Pytle černé, modré silné</t>
  </si>
  <si>
    <t>70 x 110 cm - 120 litrů, ze silné folie tl. min. 100 mikronů. Role 15 - 20 ks.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</si>
  <si>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</si>
  <si>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</si>
  <si>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</si>
  <si>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</si>
  <si>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</si>
  <si>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</si>
  <si>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</si>
  <si>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Vůně do myčky</t>
  </si>
  <si>
    <t>Ubrousky celulóza</t>
  </si>
  <si>
    <t>Tekutý mycí prostředek do profesionálních myček bez chlóru, 10- 13 kg</t>
  </si>
  <si>
    <t>Příloha č. 2 Kupní smlouvy - technická specifikace
Čisticí prostředky a hygienické potřeby (II.) 002 - 2024</t>
  </si>
  <si>
    <t>Samostatná faktura</t>
  </si>
  <si>
    <t>NE</t>
  </si>
  <si>
    <t>Olga Štětinová,
Tel.: 37763 6801,
E-mail: ostetino@fdu.zcu.cz</t>
  </si>
  <si>
    <t xml:space="preserve">Univerzitní 28,
301 00 Plzeň,
Fakulta designu a umění Ladislava Sutnara - Děkanát,
místnost </t>
  </si>
  <si>
    <t>Věra Janochová, 
Tel.: 37763 4873,
E-mail: vjanocho@skm.zcu.cz</t>
  </si>
  <si>
    <t>Technická 8,
301 00 Plzeň,
Kavárna NTIS</t>
  </si>
  <si>
    <t>Ing. Dana Stanková,
Tel.: 724 774 633,
E-mail: stankov@skm.zcu.cz</t>
  </si>
  <si>
    <t>Máchova 20, 
301 00 Plzeň,
VŠ kolej</t>
  </si>
  <si>
    <t>Univerzitní 8,
301 00 Plzeň,
Rektorát - Odbor vnějších vztahů a komunikace,
5. patro - místnost UR 312</t>
  </si>
  <si>
    <t>Petra Kydlíčková,
Tel.: 37763 1035, 
792 335 571,
E-mail: pkydlick@rek.zcu.cz</t>
  </si>
  <si>
    <t>Hana Kalašová, 
Tel.: 37763 1071,
725 870 136</t>
  </si>
  <si>
    <t>Univerzitní 8, 
301 00 Plzeň,
Rektorát - Odbor výzkumu a vývoje,
místnost UR 118</t>
  </si>
  <si>
    <t>Jitka Hlavatá,
Tel.: 37763 4870, 
E-mail: hlavataj@skm.zcu.cz</t>
  </si>
  <si>
    <t>Kollárova 19,
301 00 Plzeň, 
Menza1</t>
  </si>
  <si>
    <t>Helena Honomichlová,
Tel.: 37763 4883,
E-mail: honomi@skm.zcu.cz</t>
  </si>
  <si>
    <t>Univerzitní 12, 
301 00 Plzeň,
Menza 4</t>
  </si>
  <si>
    <t>Petra Macháňová,
Tel.: 37763 4874</t>
  </si>
  <si>
    <t>Univerzitní 18, 
301 00 Plzeň,
Kavárna UK</t>
  </si>
  <si>
    <t>Balíček skládaných Z-Z ručníků. 2vrstvé, bílé, 100% celuloza, rozměr 23 x 25 cm. Určeno do zásobníků. 
1ks (balíček) min. 150 ks papírových ručníků. V kartonu min. 20 ks (balíčků).</t>
  </si>
  <si>
    <t>Tekutý čistič odpadů, obsah H2SO4: 96%. Použití: pročištění plastových a keramických odpadů umyvadel, sprch, WC, kanalizace. 
Náplň 1 - 1,5 l.</t>
  </si>
  <si>
    <t>Kelímek má objem po horní okraj 330 ml. Použitelný objem je 0,3 l.
Kelímek je vhodný na teplé nápoje do 100°C.
Rozměry cca: výška 11 cm, průměr 9 cm,
50 ks v balení.</t>
  </si>
  <si>
    <t>Čistič myčky účinně odstraňuje mastnotu a vodní kámen, pročistí filtr, rotační ramena i odpad. Balení po 3 kusech.</t>
  </si>
  <si>
    <t>Čistící tablety do myčky</t>
  </si>
  <si>
    <t>Použití v rámci mycího cyklu s nádobím. Balení 3 ks.</t>
  </si>
  <si>
    <t>Závěsná  - 5násobný účinek, dvojí vůně, bojuje se zápachem, až 60 mytí, okamžitá svěžest, spona pro snadné zavěšení.</t>
  </si>
  <si>
    <t>Na stůl  - Balení cca 1000 ks.</t>
  </si>
  <si>
    <t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Hmotnost 10 - 13 kg, s ohledem na manipulaci.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</si>
</sst>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24" xfId="0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6"/>
  <sheetViews>
    <sheetView tabSelected="1" topLeftCell="A37" zoomScale="80" zoomScaleNormal="80" workbookViewId="0">
      <selection activeCell="I49" sqref="I4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54" bestFit="1" customWidth="1"/>
    <col min="5" max="5" width="9" style="4" bestFit="1" customWidth="1"/>
    <col min="6" max="6" width="121.140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42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114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8" t="s">
        <v>31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32</v>
      </c>
      <c r="M6" s="28" t="s">
        <v>33</v>
      </c>
      <c r="N6" s="28" t="s">
        <v>40</v>
      </c>
      <c r="O6" s="28" t="s">
        <v>34</v>
      </c>
      <c r="P6" s="30" t="s">
        <v>35</v>
      </c>
      <c r="Q6" s="28" t="s">
        <v>36</v>
      </c>
      <c r="R6" s="28" t="s">
        <v>41</v>
      </c>
      <c r="S6" s="28" t="s">
        <v>37</v>
      </c>
      <c r="T6" s="28" t="s">
        <v>38</v>
      </c>
    </row>
    <row r="7" spans="1:20" ht="51.75" customHeight="1" thickTop="1" x14ac:dyDescent="0.25">
      <c r="A7" s="31"/>
      <c r="B7" s="32">
        <v>1</v>
      </c>
      <c r="C7" s="33" t="s">
        <v>42</v>
      </c>
      <c r="D7" s="34">
        <v>20</v>
      </c>
      <c r="E7" s="35" t="s">
        <v>43</v>
      </c>
      <c r="F7" s="36" t="s">
        <v>133</v>
      </c>
      <c r="G7" s="37">
        <f t="shared" ref="G7:G56" si="0">D7*H7</f>
        <v>460</v>
      </c>
      <c r="H7" s="38">
        <v>23</v>
      </c>
      <c r="I7" s="15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115</v>
      </c>
      <c r="M7" s="42" t="s">
        <v>116</v>
      </c>
      <c r="N7" s="43"/>
      <c r="O7" s="43"/>
      <c r="P7" s="44" t="s">
        <v>117</v>
      </c>
      <c r="Q7" s="44" t="s">
        <v>118</v>
      </c>
      <c r="R7" s="45">
        <v>14</v>
      </c>
      <c r="S7" s="43"/>
      <c r="T7" s="35" t="s">
        <v>17</v>
      </c>
    </row>
    <row r="8" spans="1:20" ht="45" customHeight="1" x14ac:dyDescent="0.25">
      <c r="B8" s="46">
        <v>2</v>
      </c>
      <c r="C8" s="47" t="s">
        <v>44</v>
      </c>
      <c r="D8" s="48">
        <v>2</v>
      </c>
      <c r="E8" s="49" t="s">
        <v>45</v>
      </c>
      <c r="F8" s="50" t="s">
        <v>46</v>
      </c>
      <c r="G8" s="51">
        <f t="shared" si="0"/>
        <v>46</v>
      </c>
      <c r="H8" s="52">
        <v>23</v>
      </c>
      <c r="I8" s="15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25</v>
      </c>
    </row>
    <row r="9" spans="1:20" ht="59.25" customHeight="1" x14ac:dyDescent="0.25">
      <c r="B9" s="46">
        <v>3</v>
      </c>
      <c r="C9" s="47" t="s">
        <v>47</v>
      </c>
      <c r="D9" s="48">
        <v>1</v>
      </c>
      <c r="E9" s="49" t="s">
        <v>45</v>
      </c>
      <c r="F9" s="50" t="s">
        <v>48</v>
      </c>
      <c r="G9" s="51">
        <f t="shared" si="0"/>
        <v>40</v>
      </c>
      <c r="H9" s="52">
        <v>40</v>
      </c>
      <c r="I9" s="15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21</v>
      </c>
    </row>
    <row r="10" spans="1:20" ht="45" customHeight="1" x14ac:dyDescent="0.25">
      <c r="B10" s="46">
        <v>4</v>
      </c>
      <c r="C10" s="47" t="s">
        <v>49</v>
      </c>
      <c r="D10" s="48">
        <v>1</v>
      </c>
      <c r="E10" s="49" t="s">
        <v>45</v>
      </c>
      <c r="F10" s="50" t="s">
        <v>50</v>
      </c>
      <c r="G10" s="51">
        <f t="shared" si="0"/>
        <v>40</v>
      </c>
      <c r="H10" s="52">
        <v>40</v>
      </c>
      <c r="I10" s="15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18.75" customHeight="1" x14ac:dyDescent="0.25">
      <c r="B11" s="46">
        <v>5</v>
      </c>
      <c r="C11" s="47" t="s">
        <v>51</v>
      </c>
      <c r="D11" s="48">
        <v>2</v>
      </c>
      <c r="E11" s="49" t="s">
        <v>45</v>
      </c>
      <c r="F11" s="50" t="s">
        <v>52</v>
      </c>
      <c r="G11" s="51">
        <f t="shared" si="0"/>
        <v>50</v>
      </c>
      <c r="H11" s="52">
        <v>25</v>
      </c>
      <c r="I11" s="15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20</v>
      </c>
    </row>
    <row r="12" spans="1:20" ht="18.75" customHeight="1" x14ac:dyDescent="0.25">
      <c r="B12" s="46">
        <v>6</v>
      </c>
      <c r="C12" s="47" t="s">
        <v>53</v>
      </c>
      <c r="D12" s="48">
        <v>1</v>
      </c>
      <c r="E12" s="49" t="s">
        <v>45</v>
      </c>
      <c r="F12" s="60" t="s">
        <v>54</v>
      </c>
      <c r="G12" s="51">
        <f t="shared" si="0"/>
        <v>25</v>
      </c>
      <c r="H12" s="52">
        <v>25</v>
      </c>
      <c r="I12" s="15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22</v>
      </c>
    </row>
    <row r="13" spans="1:20" ht="24" customHeight="1" x14ac:dyDescent="0.25">
      <c r="B13" s="46">
        <v>7</v>
      </c>
      <c r="C13" s="47" t="s">
        <v>55</v>
      </c>
      <c r="D13" s="48">
        <v>2</v>
      </c>
      <c r="E13" s="49" t="s">
        <v>45</v>
      </c>
      <c r="F13" s="60" t="s">
        <v>56</v>
      </c>
      <c r="G13" s="51">
        <f t="shared" si="0"/>
        <v>340</v>
      </c>
      <c r="H13" s="52">
        <v>170</v>
      </c>
      <c r="I13" s="15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23</v>
      </c>
    </row>
    <row r="14" spans="1:20" ht="41.25" customHeight="1" x14ac:dyDescent="0.25">
      <c r="B14" s="46">
        <v>8</v>
      </c>
      <c r="C14" s="47" t="s">
        <v>57</v>
      </c>
      <c r="D14" s="48">
        <v>1</v>
      </c>
      <c r="E14" s="49" t="s">
        <v>45</v>
      </c>
      <c r="F14" s="61" t="s">
        <v>134</v>
      </c>
      <c r="G14" s="51">
        <f t="shared" si="0"/>
        <v>85</v>
      </c>
      <c r="H14" s="52">
        <v>85</v>
      </c>
      <c r="I14" s="15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21" customHeight="1" x14ac:dyDescent="0.25">
      <c r="B15" s="46">
        <v>9</v>
      </c>
      <c r="C15" s="47" t="s">
        <v>58</v>
      </c>
      <c r="D15" s="48">
        <v>4</v>
      </c>
      <c r="E15" s="49" t="s">
        <v>59</v>
      </c>
      <c r="F15" s="60" t="s">
        <v>60</v>
      </c>
      <c r="G15" s="51">
        <f t="shared" si="0"/>
        <v>948</v>
      </c>
      <c r="H15" s="52">
        <v>237</v>
      </c>
      <c r="I15" s="156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22</v>
      </c>
    </row>
    <row r="16" spans="1:20" ht="23.25" customHeight="1" x14ac:dyDescent="0.25">
      <c r="B16" s="46">
        <v>10</v>
      </c>
      <c r="C16" s="47" t="s">
        <v>61</v>
      </c>
      <c r="D16" s="48">
        <v>1</v>
      </c>
      <c r="E16" s="49" t="s">
        <v>45</v>
      </c>
      <c r="F16" s="60" t="s">
        <v>62</v>
      </c>
      <c r="G16" s="51">
        <f t="shared" si="0"/>
        <v>35</v>
      </c>
      <c r="H16" s="52">
        <v>35</v>
      </c>
      <c r="I16" s="156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22</v>
      </c>
    </row>
    <row r="17" spans="2:20" ht="24" customHeight="1" x14ac:dyDescent="0.25">
      <c r="B17" s="46">
        <v>11</v>
      </c>
      <c r="C17" s="47" t="s">
        <v>63</v>
      </c>
      <c r="D17" s="48">
        <v>1</v>
      </c>
      <c r="E17" s="49" t="s">
        <v>59</v>
      </c>
      <c r="F17" s="60" t="s">
        <v>64</v>
      </c>
      <c r="G17" s="51">
        <f t="shared" si="0"/>
        <v>65</v>
      </c>
      <c r="H17" s="52">
        <v>65</v>
      </c>
      <c r="I17" s="156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12</v>
      </c>
    </row>
    <row r="18" spans="2:20" ht="38.25" customHeight="1" x14ac:dyDescent="0.25">
      <c r="B18" s="46">
        <v>12</v>
      </c>
      <c r="C18" s="47" t="s">
        <v>65</v>
      </c>
      <c r="D18" s="48">
        <v>10</v>
      </c>
      <c r="E18" s="49" t="s">
        <v>66</v>
      </c>
      <c r="F18" s="60" t="s">
        <v>67</v>
      </c>
      <c r="G18" s="51">
        <f t="shared" si="0"/>
        <v>250</v>
      </c>
      <c r="H18" s="52">
        <v>25</v>
      </c>
      <c r="I18" s="156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13</v>
      </c>
    </row>
    <row r="19" spans="2:20" ht="18.75" customHeight="1" x14ac:dyDescent="0.25">
      <c r="B19" s="46">
        <v>13</v>
      </c>
      <c r="C19" s="47" t="s">
        <v>68</v>
      </c>
      <c r="D19" s="48">
        <v>10</v>
      </c>
      <c r="E19" s="49" t="s">
        <v>66</v>
      </c>
      <c r="F19" s="50" t="s">
        <v>69</v>
      </c>
      <c r="G19" s="51">
        <f t="shared" si="0"/>
        <v>1300</v>
      </c>
      <c r="H19" s="52">
        <v>130</v>
      </c>
      <c r="I19" s="156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13</v>
      </c>
    </row>
    <row r="20" spans="2:20" ht="18.75" customHeight="1" x14ac:dyDescent="0.25">
      <c r="B20" s="46">
        <v>14</v>
      </c>
      <c r="C20" s="47" t="s">
        <v>70</v>
      </c>
      <c r="D20" s="48">
        <v>20</v>
      </c>
      <c r="E20" s="49" t="s">
        <v>59</v>
      </c>
      <c r="F20" s="60" t="s">
        <v>71</v>
      </c>
      <c r="G20" s="51">
        <f t="shared" si="0"/>
        <v>400</v>
      </c>
      <c r="H20" s="52">
        <v>20</v>
      </c>
      <c r="I20" s="156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16</v>
      </c>
    </row>
    <row r="21" spans="2:20" ht="18.75" customHeight="1" x14ac:dyDescent="0.25">
      <c r="B21" s="46">
        <v>15</v>
      </c>
      <c r="C21" s="47" t="s">
        <v>72</v>
      </c>
      <c r="D21" s="48">
        <v>1</v>
      </c>
      <c r="E21" s="49" t="s">
        <v>66</v>
      </c>
      <c r="F21" s="60" t="s">
        <v>73</v>
      </c>
      <c r="G21" s="51">
        <f t="shared" si="0"/>
        <v>120</v>
      </c>
      <c r="H21" s="52">
        <v>120</v>
      </c>
      <c r="I21" s="156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22</v>
      </c>
    </row>
    <row r="22" spans="2:20" ht="18.75" customHeight="1" x14ac:dyDescent="0.25">
      <c r="B22" s="46">
        <v>16</v>
      </c>
      <c r="C22" s="47" t="s">
        <v>74</v>
      </c>
      <c r="D22" s="48">
        <v>1</v>
      </c>
      <c r="E22" s="49" t="s">
        <v>59</v>
      </c>
      <c r="F22" s="60" t="s">
        <v>75</v>
      </c>
      <c r="G22" s="51">
        <f t="shared" si="0"/>
        <v>40</v>
      </c>
      <c r="H22" s="52">
        <v>40</v>
      </c>
      <c r="I22" s="156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22</v>
      </c>
    </row>
    <row r="23" spans="2:20" ht="18.75" customHeight="1" x14ac:dyDescent="0.25">
      <c r="B23" s="46">
        <v>17</v>
      </c>
      <c r="C23" s="47" t="s">
        <v>76</v>
      </c>
      <c r="D23" s="48">
        <v>2</v>
      </c>
      <c r="E23" s="49" t="s">
        <v>59</v>
      </c>
      <c r="F23" s="60" t="s">
        <v>77</v>
      </c>
      <c r="G23" s="51">
        <f t="shared" si="0"/>
        <v>180</v>
      </c>
      <c r="H23" s="52">
        <v>90</v>
      </c>
      <c r="I23" s="156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27</v>
      </c>
    </row>
    <row r="24" spans="2:20" ht="18.75" customHeight="1" x14ac:dyDescent="0.25">
      <c r="B24" s="46">
        <v>18</v>
      </c>
      <c r="C24" s="47" t="s">
        <v>78</v>
      </c>
      <c r="D24" s="48">
        <v>1</v>
      </c>
      <c r="E24" s="49" t="s">
        <v>45</v>
      </c>
      <c r="F24" s="60" t="s">
        <v>79</v>
      </c>
      <c r="G24" s="51">
        <f t="shared" si="0"/>
        <v>65</v>
      </c>
      <c r="H24" s="52">
        <v>65</v>
      </c>
      <c r="I24" s="156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18</v>
      </c>
    </row>
    <row r="25" spans="2:20" ht="18.75" customHeight="1" x14ac:dyDescent="0.25">
      <c r="B25" s="46">
        <v>19</v>
      </c>
      <c r="C25" s="50" t="s">
        <v>80</v>
      </c>
      <c r="D25" s="48">
        <v>2</v>
      </c>
      <c r="E25" s="49" t="s">
        <v>45</v>
      </c>
      <c r="F25" s="50" t="s">
        <v>81</v>
      </c>
      <c r="G25" s="51">
        <f t="shared" si="0"/>
        <v>36</v>
      </c>
      <c r="H25" s="52">
        <v>18</v>
      </c>
      <c r="I25" s="156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19</v>
      </c>
    </row>
    <row r="26" spans="2:20" ht="18.75" customHeight="1" x14ac:dyDescent="0.25">
      <c r="B26" s="46">
        <v>20</v>
      </c>
      <c r="C26" s="47" t="s">
        <v>82</v>
      </c>
      <c r="D26" s="48">
        <v>30</v>
      </c>
      <c r="E26" s="49" t="s">
        <v>45</v>
      </c>
      <c r="F26" s="60" t="s">
        <v>83</v>
      </c>
      <c r="G26" s="51">
        <f t="shared" si="0"/>
        <v>210</v>
      </c>
      <c r="H26" s="52">
        <v>7</v>
      </c>
      <c r="I26" s="156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19</v>
      </c>
    </row>
    <row r="27" spans="2:20" ht="60" x14ac:dyDescent="0.25">
      <c r="B27" s="46">
        <v>21</v>
      </c>
      <c r="C27" s="47" t="s">
        <v>84</v>
      </c>
      <c r="D27" s="48">
        <v>40</v>
      </c>
      <c r="E27" s="49" t="s">
        <v>59</v>
      </c>
      <c r="F27" s="61" t="s">
        <v>135</v>
      </c>
      <c r="G27" s="51">
        <f t="shared" si="0"/>
        <v>6800</v>
      </c>
      <c r="H27" s="52">
        <v>170</v>
      </c>
      <c r="I27" s="156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27</v>
      </c>
    </row>
    <row r="28" spans="2:20" ht="24.75" customHeight="1" thickBot="1" x14ac:dyDescent="0.3">
      <c r="B28" s="62">
        <v>22</v>
      </c>
      <c r="C28" s="63" t="s">
        <v>85</v>
      </c>
      <c r="D28" s="64">
        <v>4</v>
      </c>
      <c r="E28" s="65" t="s">
        <v>59</v>
      </c>
      <c r="F28" s="66" t="s">
        <v>136</v>
      </c>
      <c r="G28" s="67">
        <f t="shared" si="0"/>
        <v>300</v>
      </c>
      <c r="H28" s="68">
        <v>75</v>
      </c>
      <c r="I28" s="157"/>
      <c r="J28" s="69">
        <f t="shared" si="3"/>
        <v>0</v>
      </c>
      <c r="K28" s="70" t="str">
        <f t="shared" si="4"/>
        <v xml:space="preserve"> </v>
      </c>
      <c r="L28" s="71"/>
      <c r="M28" s="72"/>
      <c r="N28" s="73"/>
      <c r="O28" s="73"/>
      <c r="P28" s="74"/>
      <c r="Q28" s="74"/>
      <c r="R28" s="75"/>
      <c r="S28" s="73"/>
      <c r="T28" s="65" t="s">
        <v>22</v>
      </c>
    </row>
    <row r="29" spans="2:20" ht="43.5" customHeight="1" x14ac:dyDescent="0.25">
      <c r="B29" s="76">
        <v>23</v>
      </c>
      <c r="C29" s="77" t="s">
        <v>42</v>
      </c>
      <c r="D29" s="78">
        <v>40</v>
      </c>
      <c r="E29" s="79" t="s">
        <v>43</v>
      </c>
      <c r="F29" s="80" t="s">
        <v>133</v>
      </c>
      <c r="G29" s="81">
        <f t="shared" si="0"/>
        <v>920</v>
      </c>
      <c r="H29" s="82">
        <v>23</v>
      </c>
      <c r="I29" s="158"/>
      <c r="J29" s="83">
        <f t="shared" si="3"/>
        <v>0</v>
      </c>
      <c r="K29" s="84" t="str">
        <f t="shared" si="4"/>
        <v xml:space="preserve"> </v>
      </c>
      <c r="L29" s="85" t="s">
        <v>115</v>
      </c>
      <c r="M29" s="85" t="s">
        <v>116</v>
      </c>
      <c r="N29" s="86"/>
      <c r="O29" s="86"/>
      <c r="P29" s="87" t="s">
        <v>119</v>
      </c>
      <c r="Q29" s="87" t="s">
        <v>120</v>
      </c>
      <c r="R29" s="59">
        <v>14</v>
      </c>
      <c r="S29" s="57"/>
      <c r="T29" s="79" t="s">
        <v>17</v>
      </c>
    </row>
    <row r="30" spans="2:20" ht="33" customHeight="1" x14ac:dyDescent="0.25">
      <c r="B30" s="46">
        <v>24</v>
      </c>
      <c r="C30" s="47" t="s">
        <v>86</v>
      </c>
      <c r="D30" s="48">
        <v>10</v>
      </c>
      <c r="E30" s="49" t="s">
        <v>66</v>
      </c>
      <c r="F30" s="60" t="s">
        <v>87</v>
      </c>
      <c r="G30" s="51">
        <f t="shared" si="0"/>
        <v>250</v>
      </c>
      <c r="H30" s="52">
        <v>25</v>
      </c>
      <c r="I30" s="156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13</v>
      </c>
    </row>
    <row r="31" spans="2:20" ht="50.25" customHeight="1" thickBot="1" x14ac:dyDescent="0.3">
      <c r="B31" s="88">
        <v>25</v>
      </c>
      <c r="C31" s="89" t="s">
        <v>65</v>
      </c>
      <c r="D31" s="90">
        <v>10</v>
      </c>
      <c r="E31" s="91" t="s">
        <v>66</v>
      </c>
      <c r="F31" s="92" t="s">
        <v>67</v>
      </c>
      <c r="G31" s="93">
        <f t="shared" si="0"/>
        <v>250</v>
      </c>
      <c r="H31" s="94">
        <v>25</v>
      </c>
      <c r="I31" s="159"/>
      <c r="J31" s="95">
        <f t="shared" si="3"/>
        <v>0</v>
      </c>
      <c r="K31" s="96" t="str">
        <f t="shared" si="4"/>
        <v xml:space="preserve"> </v>
      </c>
      <c r="L31" s="74"/>
      <c r="M31" s="74"/>
      <c r="N31" s="73"/>
      <c r="O31" s="73"/>
      <c r="P31" s="55"/>
      <c r="Q31" s="55"/>
      <c r="R31" s="59"/>
      <c r="S31" s="57"/>
      <c r="T31" s="91" t="s">
        <v>13</v>
      </c>
    </row>
    <row r="32" spans="2:20" ht="39" customHeight="1" x14ac:dyDescent="0.25">
      <c r="B32" s="97">
        <v>26</v>
      </c>
      <c r="C32" s="98" t="s">
        <v>42</v>
      </c>
      <c r="D32" s="99">
        <v>20</v>
      </c>
      <c r="E32" s="100" t="s">
        <v>43</v>
      </c>
      <c r="F32" s="101" t="s">
        <v>133</v>
      </c>
      <c r="G32" s="102">
        <f t="shared" si="0"/>
        <v>460</v>
      </c>
      <c r="H32" s="103">
        <v>23</v>
      </c>
      <c r="I32" s="160"/>
      <c r="J32" s="104">
        <f t="shared" si="3"/>
        <v>0</v>
      </c>
      <c r="K32" s="105" t="str">
        <f t="shared" si="4"/>
        <v xml:space="preserve"> </v>
      </c>
      <c r="L32" s="85" t="s">
        <v>115</v>
      </c>
      <c r="M32" s="85" t="s">
        <v>116</v>
      </c>
      <c r="N32" s="86"/>
      <c r="O32" s="86"/>
      <c r="P32" s="106" t="s">
        <v>121</v>
      </c>
      <c r="Q32" s="106" t="s">
        <v>122</v>
      </c>
      <c r="R32" s="107">
        <v>14</v>
      </c>
      <c r="S32" s="86"/>
      <c r="T32" s="100" t="s">
        <v>17</v>
      </c>
    </row>
    <row r="33" spans="2:20" ht="41.25" customHeight="1" x14ac:dyDescent="0.25">
      <c r="B33" s="46">
        <v>27</v>
      </c>
      <c r="C33" s="47" t="s">
        <v>88</v>
      </c>
      <c r="D33" s="48">
        <v>200</v>
      </c>
      <c r="E33" s="49" t="s">
        <v>89</v>
      </c>
      <c r="F33" s="50" t="s">
        <v>90</v>
      </c>
      <c r="G33" s="51">
        <f t="shared" si="0"/>
        <v>1200</v>
      </c>
      <c r="H33" s="52">
        <v>6</v>
      </c>
      <c r="I33" s="156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15</v>
      </c>
    </row>
    <row r="34" spans="2:20" ht="39" customHeight="1" x14ac:dyDescent="0.25">
      <c r="B34" s="46">
        <v>28</v>
      </c>
      <c r="C34" s="47" t="s">
        <v>49</v>
      </c>
      <c r="D34" s="48">
        <v>10</v>
      </c>
      <c r="E34" s="49" t="s">
        <v>45</v>
      </c>
      <c r="F34" s="50" t="s">
        <v>50</v>
      </c>
      <c r="G34" s="51">
        <f t="shared" si="0"/>
        <v>400</v>
      </c>
      <c r="H34" s="52">
        <v>40</v>
      </c>
      <c r="I34" s="156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22</v>
      </c>
    </row>
    <row r="35" spans="2:20" ht="39" customHeight="1" x14ac:dyDescent="0.25">
      <c r="B35" s="46">
        <v>29</v>
      </c>
      <c r="C35" s="47" t="s">
        <v>91</v>
      </c>
      <c r="D35" s="48">
        <v>10</v>
      </c>
      <c r="E35" s="49" t="s">
        <v>45</v>
      </c>
      <c r="F35" s="50" t="s">
        <v>92</v>
      </c>
      <c r="G35" s="51">
        <f t="shared" si="0"/>
        <v>400</v>
      </c>
      <c r="H35" s="52">
        <v>40</v>
      </c>
      <c r="I35" s="156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22</v>
      </c>
    </row>
    <row r="36" spans="2:20" ht="39" customHeight="1" x14ac:dyDescent="0.25">
      <c r="B36" s="46">
        <v>30</v>
      </c>
      <c r="C36" s="47" t="s">
        <v>93</v>
      </c>
      <c r="D36" s="48">
        <v>20</v>
      </c>
      <c r="E36" s="49" t="s">
        <v>45</v>
      </c>
      <c r="F36" s="108" t="s">
        <v>94</v>
      </c>
      <c r="G36" s="51">
        <f t="shared" si="0"/>
        <v>1300</v>
      </c>
      <c r="H36" s="52">
        <v>65</v>
      </c>
      <c r="I36" s="156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24</v>
      </c>
    </row>
    <row r="37" spans="2:20" ht="39" customHeight="1" x14ac:dyDescent="0.25">
      <c r="B37" s="46">
        <v>31</v>
      </c>
      <c r="C37" s="47" t="s">
        <v>95</v>
      </c>
      <c r="D37" s="48">
        <v>20</v>
      </c>
      <c r="E37" s="49" t="s">
        <v>45</v>
      </c>
      <c r="F37" s="108" t="s">
        <v>96</v>
      </c>
      <c r="G37" s="51">
        <f t="shared" si="0"/>
        <v>600</v>
      </c>
      <c r="H37" s="52">
        <v>30</v>
      </c>
      <c r="I37" s="156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24</v>
      </c>
    </row>
    <row r="38" spans="2:20" ht="21.75" customHeight="1" x14ac:dyDescent="0.25">
      <c r="B38" s="46">
        <v>32</v>
      </c>
      <c r="C38" s="47" t="s">
        <v>51</v>
      </c>
      <c r="D38" s="48">
        <v>5</v>
      </c>
      <c r="E38" s="49" t="s">
        <v>45</v>
      </c>
      <c r="F38" s="60" t="s">
        <v>52</v>
      </c>
      <c r="G38" s="51">
        <f t="shared" si="0"/>
        <v>125</v>
      </c>
      <c r="H38" s="52">
        <v>25</v>
      </c>
      <c r="I38" s="156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20</v>
      </c>
    </row>
    <row r="39" spans="2:20" ht="23.25" customHeight="1" x14ac:dyDescent="0.25">
      <c r="B39" s="46">
        <v>33</v>
      </c>
      <c r="C39" s="47" t="s">
        <v>55</v>
      </c>
      <c r="D39" s="48">
        <v>1</v>
      </c>
      <c r="E39" s="49" t="s">
        <v>45</v>
      </c>
      <c r="F39" s="60" t="s">
        <v>56</v>
      </c>
      <c r="G39" s="51">
        <f t="shared" si="0"/>
        <v>170</v>
      </c>
      <c r="H39" s="52">
        <v>170</v>
      </c>
      <c r="I39" s="156"/>
      <c r="J39" s="53">
        <f t="shared" ref="J39:J56" si="5">D39*I39</f>
        <v>0</v>
      </c>
      <c r="K39" s="54" t="str">
        <f t="shared" ref="K39:K56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23</v>
      </c>
    </row>
    <row r="40" spans="2:20" ht="27" customHeight="1" x14ac:dyDescent="0.25">
      <c r="B40" s="46">
        <v>34</v>
      </c>
      <c r="C40" s="47" t="s">
        <v>57</v>
      </c>
      <c r="D40" s="48">
        <v>10</v>
      </c>
      <c r="E40" s="49" t="s">
        <v>45</v>
      </c>
      <c r="F40" s="60" t="s">
        <v>97</v>
      </c>
      <c r="G40" s="51">
        <f t="shared" si="0"/>
        <v>750</v>
      </c>
      <c r="H40" s="52">
        <v>75</v>
      </c>
      <c r="I40" s="156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22</v>
      </c>
    </row>
    <row r="41" spans="2:20" ht="54" customHeight="1" x14ac:dyDescent="0.25">
      <c r="B41" s="46">
        <v>35</v>
      </c>
      <c r="C41" s="47" t="s">
        <v>98</v>
      </c>
      <c r="D41" s="48">
        <v>10</v>
      </c>
      <c r="E41" s="49" t="s">
        <v>45</v>
      </c>
      <c r="F41" s="60" t="s">
        <v>99</v>
      </c>
      <c r="G41" s="51">
        <f t="shared" si="0"/>
        <v>650</v>
      </c>
      <c r="H41" s="52">
        <v>65</v>
      </c>
      <c r="I41" s="156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22</v>
      </c>
    </row>
    <row r="42" spans="2:20" ht="36" customHeight="1" x14ac:dyDescent="0.25">
      <c r="B42" s="46">
        <v>36</v>
      </c>
      <c r="C42" s="47" t="s">
        <v>100</v>
      </c>
      <c r="D42" s="48">
        <v>10</v>
      </c>
      <c r="E42" s="49" t="s">
        <v>45</v>
      </c>
      <c r="F42" s="60" t="s">
        <v>101</v>
      </c>
      <c r="G42" s="51">
        <f t="shared" si="0"/>
        <v>600</v>
      </c>
      <c r="H42" s="52">
        <v>60</v>
      </c>
      <c r="I42" s="156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22</v>
      </c>
    </row>
    <row r="43" spans="2:20" ht="21.75" customHeight="1" x14ac:dyDescent="0.25">
      <c r="B43" s="46">
        <v>37</v>
      </c>
      <c r="C43" s="47" t="s">
        <v>86</v>
      </c>
      <c r="D43" s="48">
        <v>200</v>
      </c>
      <c r="E43" s="49" t="s">
        <v>66</v>
      </c>
      <c r="F43" s="60" t="s">
        <v>87</v>
      </c>
      <c r="G43" s="51">
        <f t="shared" si="0"/>
        <v>5000</v>
      </c>
      <c r="H43" s="52">
        <v>25</v>
      </c>
      <c r="I43" s="156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13</v>
      </c>
    </row>
    <row r="44" spans="2:20" ht="21.75" customHeight="1" x14ac:dyDescent="0.25">
      <c r="B44" s="46">
        <v>38</v>
      </c>
      <c r="C44" s="47" t="s">
        <v>102</v>
      </c>
      <c r="D44" s="48">
        <v>45</v>
      </c>
      <c r="E44" s="49" t="s">
        <v>66</v>
      </c>
      <c r="F44" s="60" t="s">
        <v>103</v>
      </c>
      <c r="G44" s="51">
        <f t="shared" si="0"/>
        <v>4500</v>
      </c>
      <c r="H44" s="52">
        <v>100</v>
      </c>
      <c r="I44" s="156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13</v>
      </c>
    </row>
    <row r="45" spans="2:20" ht="21.75" customHeight="1" x14ac:dyDescent="0.25">
      <c r="B45" s="46">
        <v>39</v>
      </c>
      <c r="C45" s="47" t="s">
        <v>104</v>
      </c>
      <c r="D45" s="48">
        <v>30</v>
      </c>
      <c r="E45" s="49" t="s">
        <v>59</v>
      </c>
      <c r="F45" s="60" t="s">
        <v>105</v>
      </c>
      <c r="G45" s="51">
        <f t="shared" si="0"/>
        <v>360</v>
      </c>
      <c r="H45" s="52">
        <v>12</v>
      </c>
      <c r="I45" s="156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22</v>
      </c>
    </row>
    <row r="46" spans="2:20" ht="21.75" customHeight="1" thickBot="1" x14ac:dyDescent="0.3">
      <c r="B46" s="62">
        <v>40</v>
      </c>
      <c r="C46" s="63" t="s">
        <v>106</v>
      </c>
      <c r="D46" s="64">
        <v>30</v>
      </c>
      <c r="E46" s="65" t="s">
        <v>45</v>
      </c>
      <c r="F46" s="109" t="s">
        <v>107</v>
      </c>
      <c r="G46" s="67">
        <f t="shared" si="0"/>
        <v>210</v>
      </c>
      <c r="H46" s="68">
        <v>7</v>
      </c>
      <c r="I46" s="157"/>
      <c r="J46" s="69">
        <f t="shared" si="5"/>
        <v>0</v>
      </c>
      <c r="K46" s="70" t="str">
        <f t="shared" si="6"/>
        <v xml:space="preserve"> </v>
      </c>
      <c r="L46" s="74"/>
      <c r="M46" s="74"/>
      <c r="N46" s="73"/>
      <c r="O46" s="73"/>
      <c r="P46" s="71"/>
      <c r="Q46" s="71"/>
      <c r="R46" s="75"/>
      <c r="S46" s="73"/>
      <c r="T46" s="65" t="s">
        <v>22</v>
      </c>
    </row>
    <row r="47" spans="2:20" ht="26.25" customHeight="1" x14ac:dyDescent="0.25">
      <c r="B47" s="76">
        <v>41</v>
      </c>
      <c r="C47" s="77" t="s">
        <v>70</v>
      </c>
      <c r="D47" s="78">
        <v>3</v>
      </c>
      <c r="E47" s="79" t="s">
        <v>59</v>
      </c>
      <c r="F47" s="110" t="s">
        <v>71</v>
      </c>
      <c r="G47" s="81">
        <f t="shared" si="0"/>
        <v>60</v>
      </c>
      <c r="H47" s="82">
        <v>20</v>
      </c>
      <c r="I47" s="158"/>
      <c r="J47" s="83">
        <f t="shared" si="5"/>
        <v>0</v>
      </c>
      <c r="K47" s="84" t="str">
        <f t="shared" si="6"/>
        <v xml:space="preserve"> </v>
      </c>
      <c r="L47" s="85" t="s">
        <v>115</v>
      </c>
      <c r="M47" s="85" t="s">
        <v>116</v>
      </c>
      <c r="N47" s="86"/>
      <c r="O47" s="86"/>
      <c r="P47" s="87" t="s">
        <v>125</v>
      </c>
      <c r="Q47" s="87" t="s">
        <v>123</v>
      </c>
      <c r="R47" s="59">
        <v>14</v>
      </c>
      <c r="S47" s="57"/>
      <c r="T47" s="79" t="s">
        <v>16</v>
      </c>
    </row>
    <row r="48" spans="2:20" ht="33" customHeight="1" x14ac:dyDescent="0.25">
      <c r="B48" s="46">
        <v>42</v>
      </c>
      <c r="C48" s="47" t="s">
        <v>108</v>
      </c>
      <c r="D48" s="48">
        <v>4</v>
      </c>
      <c r="E48" s="49" t="s">
        <v>109</v>
      </c>
      <c r="F48" s="60" t="s">
        <v>110</v>
      </c>
      <c r="G48" s="51">
        <f t="shared" si="0"/>
        <v>180</v>
      </c>
      <c r="H48" s="52">
        <v>45</v>
      </c>
      <c r="I48" s="156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14</v>
      </c>
    </row>
    <row r="49" spans="2:20" ht="33" customHeight="1" x14ac:dyDescent="0.25">
      <c r="B49" s="46">
        <v>43</v>
      </c>
      <c r="C49" s="47" t="s">
        <v>82</v>
      </c>
      <c r="D49" s="48">
        <v>8</v>
      </c>
      <c r="E49" s="49" t="s">
        <v>45</v>
      </c>
      <c r="F49" s="60" t="s">
        <v>83</v>
      </c>
      <c r="G49" s="51">
        <f t="shared" si="0"/>
        <v>56</v>
      </c>
      <c r="H49" s="52">
        <v>7</v>
      </c>
      <c r="I49" s="156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19</v>
      </c>
    </row>
    <row r="50" spans="2:20" ht="33" customHeight="1" thickBot="1" x14ac:dyDescent="0.3">
      <c r="B50" s="88">
        <v>44</v>
      </c>
      <c r="C50" s="89" t="s">
        <v>104</v>
      </c>
      <c r="D50" s="90">
        <v>8</v>
      </c>
      <c r="E50" s="91" t="s">
        <v>59</v>
      </c>
      <c r="F50" s="92" t="s">
        <v>105</v>
      </c>
      <c r="G50" s="93">
        <f t="shared" si="0"/>
        <v>96</v>
      </c>
      <c r="H50" s="94">
        <v>12</v>
      </c>
      <c r="I50" s="159"/>
      <c r="J50" s="95">
        <f t="shared" si="5"/>
        <v>0</v>
      </c>
      <c r="K50" s="96" t="str">
        <f t="shared" si="6"/>
        <v xml:space="preserve"> </v>
      </c>
      <c r="L50" s="74"/>
      <c r="M50" s="74"/>
      <c r="N50" s="73"/>
      <c r="O50" s="73"/>
      <c r="P50" s="55"/>
      <c r="Q50" s="55"/>
      <c r="R50" s="59"/>
      <c r="S50" s="57"/>
      <c r="T50" s="91" t="s">
        <v>22</v>
      </c>
    </row>
    <row r="51" spans="2:20" ht="27" customHeight="1" x14ac:dyDescent="0.25">
      <c r="B51" s="97">
        <v>45</v>
      </c>
      <c r="C51" s="101" t="s">
        <v>137</v>
      </c>
      <c r="D51" s="99">
        <v>5</v>
      </c>
      <c r="E51" s="100" t="s">
        <v>45</v>
      </c>
      <c r="F51" s="101" t="s">
        <v>138</v>
      </c>
      <c r="G51" s="102">
        <f t="shared" si="0"/>
        <v>450</v>
      </c>
      <c r="H51" s="103">
        <v>90</v>
      </c>
      <c r="I51" s="160"/>
      <c r="J51" s="104">
        <f t="shared" si="5"/>
        <v>0</v>
      </c>
      <c r="K51" s="105" t="str">
        <f t="shared" si="6"/>
        <v xml:space="preserve"> </v>
      </c>
      <c r="L51" s="85" t="s">
        <v>115</v>
      </c>
      <c r="M51" s="85" t="s">
        <v>116</v>
      </c>
      <c r="N51" s="86"/>
      <c r="O51" s="86"/>
      <c r="P51" s="106" t="s">
        <v>124</v>
      </c>
      <c r="Q51" s="106" t="s">
        <v>126</v>
      </c>
      <c r="R51" s="107">
        <v>14</v>
      </c>
      <c r="S51" s="86"/>
      <c r="T51" s="100" t="s">
        <v>22</v>
      </c>
    </row>
    <row r="52" spans="2:20" ht="27" customHeight="1" x14ac:dyDescent="0.25">
      <c r="B52" s="46">
        <v>46</v>
      </c>
      <c r="C52" s="47" t="s">
        <v>111</v>
      </c>
      <c r="D52" s="48">
        <v>2</v>
      </c>
      <c r="E52" s="49" t="s">
        <v>45</v>
      </c>
      <c r="F52" s="61" t="s">
        <v>139</v>
      </c>
      <c r="G52" s="51">
        <f t="shared" si="0"/>
        <v>160</v>
      </c>
      <c r="H52" s="52">
        <v>80</v>
      </c>
      <c r="I52" s="156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22</v>
      </c>
    </row>
    <row r="53" spans="2:20" ht="27" customHeight="1" thickBot="1" x14ac:dyDescent="0.3">
      <c r="B53" s="88">
        <v>47</v>
      </c>
      <c r="C53" s="89" t="s">
        <v>112</v>
      </c>
      <c r="D53" s="90">
        <v>2</v>
      </c>
      <c r="E53" s="91" t="s">
        <v>45</v>
      </c>
      <c r="F53" s="111" t="s">
        <v>140</v>
      </c>
      <c r="G53" s="93">
        <f t="shared" si="0"/>
        <v>300</v>
      </c>
      <c r="H53" s="94">
        <v>150</v>
      </c>
      <c r="I53" s="159"/>
      <c r="J53" s="95">
        <f t="shared" si="5"/>
        <v>0</v>
      </c>
      <c r="K53" s="96" t="str">
        <f t="shared" si="6"/>
        <v xml:space="preserve"> </v>
      </c>
      <c r="L53" s="74"/>
      <c r="M53" s="74"/>
      <c r="N53" s="73"/>
      <c r="O53" s="73"/>
      <c r="P53" s="55"/>
      <c r="Q53" s="55"/>
      <c r="R53" s="59"/>
      <c r="S53" s="57"/>
      <c r="T53" s="91" t="s">
        <v>26</v>
      </c>
    </row>
    <row r="54" spans="2:20" ht="83.25" customHeight="1" thickBot="1" x14ac:dyDescent="0.3">
      <c r="B54" s="112">
        <v>48</v>
      </c>
      <c r="C54" s="113" t="s">
        <v>58</v>
      </c>
      <c r="D54" s="114">
        <v>15</v>
      </c>
      <c r="E54" s="115" t="s">
        <v>59</v>
      </c>
      <c r="F54" s="116" t="s">
        <v>60</v>
      </c>
      <c r="G54" s="117">
        <f t="shared" si="0"/>
        <v>3555</v>
      </c>
      <c r="H54" s="118">
        <v>237</v>
      </c>
      <c r="I54" s="161"/>
      <c r="J54" s="119">
        <f t="shared" si="5"/>
        <v>0</v>
      </c>
      <c r="K54" s="120" t="str">
        <f t="shared" si="6"/>
        <v xml:space="preserve"> </v>
      </c>
      <c r="L54" s="121" t="s">
        <v>115</v>
      </c>
      <c r="M54" s="121" t="s">
        <v>116</v>
      </c>
      <c r="N54" s="122"/>
      <c r="O54" s="122"/>
      <c r="P54" s="123" t="s">
        <v>127</v>
      </c>
      <c r="Q54" s="123" t="s">
        <v>128</v>
      </c>
      <c r="R54" s="124">
        <v>14</v>
      </c>
      <c r="S54" s="122"/>
      <c r="T54" s="115" t="s">
        <v>22</v>
      </c>
    </row>
    <row r="55" spans="2:20" ht="115.5" customHeight="1" thickBot="1" x14ac:dyDescent="0.3">
      <c r="B55" s="112">
        <v>49</v>
      </c>
      <c r="C55" s="113" t="s">
        <v>113</v>
      </c>
      <c r="D55" s="114">
        <v>50</v>
      </c>
      <c r="E55" s="115" t="s">
        <v>45</v>
      </c>
      <c r="F55" s="125" t="s">
        <v>141</v>
      </c>
      <c r="G55" s="117">
        <f t="shared" si="0"/>
        <v>33500</v>
      </c>
      <c r="H55" s="118">
        <v>670</v>
      </c>
      <c r="I55" s="161"/>
      <c r="J55" s="119">
        <f t="shared" si="5"/>
        <v>0</v>
      </c>
      <c r="K55" s="120" t="str">
        <f t="shared" si="6"/>
        <v xml:space="preserve"> </v>
      </c>
      <c r="L55" s="121" t="s">
        <v>115</v>
      </c>
      <c r="M55" s="121" t="s">
        <v>116</v>
      </c>
      <c r="N55" s="122"/>
      <c r="O55" s="122"/>
      <c r="P55" s="123" t="s">
        <v>129</v>
      </c>
      <c r="Q55" s="123" t="s">
        <v>130</v>
      </c>
      <c r="R55" s="124">
        <v>14</v>
      </c>
      <c r="S55" s="122"/>
      <c r="T55" s="115" t="s">
        <v>22</v>
      </c>
    </row>
    <row r="56" spans="2:20" ht="122.25" customHeight="1" thickBot="1" x14ac:dyDescent="0.3">
      <c r="B56" s="126">
        <v>50</v>
      </c>
      <c r="C56" s="127" t="s">
        <v>113</v>
      </c>
      <c r="D56" s="128">
        <v>2</v>
      </c>
      <c r="E56" s="129" t="s">
        <v>45</v>
      </c>
      <c r="F56" s="130" t="s">
        <v>141</v>
      </c>
      <c r="G56" s="131">
        <f t="shared" si="0"/>
        <v>1340</v>
      </c>
      <c r="H56" s="132">
        <v>670</v>
      </c>
      <c r="I56" s="162"/>
      <c r="J56" s="133">
        <f t="shared" si="5"/>
        <v>0</v>
      </c>
      <c r="K56" s="134" t="str">
        <f t="shared" si="6"/>
        <v xml:space="preserve"> </v>
      </c>
      <c r="L56" s="135" t="s">
        <v>115</v>
      </c>
      <c r="M56" s="135" t="s">
        <v>116</v>
      </c>
      <c r="N56" s="136"/>
      <c r="O56" s="136"/>
      <c r="P56" s="137" t="s">
        <v>131</v>
      </c>
      <c r="Q56" s="137" t="s">
        <v>132</v>
      </c>
      <c r="R56" s="138">
        <v>14</v>
      </c>
      <c r="S56" s="136"/>
      <c r="T56" s="129" t="s">
        <v>22</v>
      </c>
    </row>
    <row r="57" spans="2:20" ht="13.5" customHeight="1" thickTop="1" thickBot="1" x14ac:dyDescent="0.3">
      <c r="C57" s="1"/>
      <c r="D57" s="1"/>
      <c r="E57" s="1"/>
      <c r="F57" s="1"/>
      <c r="G57" s="1"/>
      <c r="J57" s="139"/>
    </row>
    <row r="58" spans="2:20" ht="60.75" customHeight="1" thickTop="1" thickBot="1" x14ac:dyDescent="0.3">
      <c r="B58" s="140" t="s">
        <v>9</v>
      </c>
      <c r="C58" s="141"/>
      <c r="D58" s="141"/>
      <c r="E58" s="141"/>
      <c r="F58" s="141"/>
      <c r="G58" s="142"/>
      <c r="H58" s="143" t="s">
        <v>10</v>
      </c>
      <c r="I58" s="144" t="s">
        <v>11</v>
      </c>
      <c r="J58" s="145"/>
      <c r="K58" s="146"/>
      <c r="L58" s="24"/>
      <c r="M58" s="24"/>
      <c r="N58" s="24"/>
      <c r="O58" s="24"/>
      <c r="P58" s="24"/>
      <c r="Q58" s="24"/>
      <c r="R58" s="24"/>
      <c r="S58" s="24"/>
      <c r="T58" s="147"/>
    </row>
    <row r="59" spans="2:20" ht="33" customHeight="1" thickTop="1" thickBot="1" x14ac:dyDescent="0.3">
      <c r="B59" s="148" t="s">
        <v>39</v>
      </c>
      <c r="C59" s="148"/>
      <c r="D59" s="148"/>
      <c r="E59" s="148"/>
      <c r="F59" s="148"/>
      <c r="G59" s="149"/>
      <c r="H59" s="150">
        <f>SUM(G7:G56)</f>
        <v>69677</v>
      </c>
      <c r="I59" s="151">
        <f>SUM(J7:J56)</f>
        <v>0</v>
      </c>
      <c r="J59" s="152"/>
      <c r="K59" s="153"/>
    </row>
    <row r="60" spans="2:20" ht="14.25" customHeight="1" thickTop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</sheetData>
  <sheetProtection algorithmName="SHA-512" hashValue="P+V7u9Oxl7ds9h4lvKAIz3EqY1B+tnQTqi7o1dVNVvBy2GKF3BpdmXqJ4KDnmM381XO5BCvLclOTRo6OBCjrmA==" saltValue="EW1J9drrJyQkl0QvjnY/CQ==" spinCount="100000" sheet="1" objects="1" scenarios="1"/>
  <mergeCells count="47">
    <mergeCell ref="B59:F59"/>
    <mergeCell ref="I59:K59"/>
    <mergeCell ref="B1:D1"/>
    <mergeCell ref="B58:F58"/>
    <mergeCell ref="I58:K58"/>
    <mergeCell ref="I2:J2"/>
    <mergeCell ref="I3:R3"/>
    <mergeCell ref="R7:R28"/>
    <mergeCell ref="Q7:Q28"/>
    <mergeCell ref="P7:P28"/>
    <mergeCell ref="Q29:Q31"/>
    <mergeCell ref="R29:R31"/>
    <mergeCell ref="P29:P31"/>
    <mergeCell ref="P32:P46"/>
    <mergeCell ref="P47:P50"/>
    <mergeCell ref="Q47:Q50"/>
    <mergeCell ref="S7:S28"/>
    <mergeCell ref="S29:S31"/>
    <mergeCell ref="S32:S46"/>
    <mergeCell ref="R32:R46"/>
    <mergeCell ref="Q32:Q46"/>
    <mergeCell ref="R47:R50"/>
    <mergeCell ref="P51:P53"/>
    <mergeCell ref="Q51:Q53"/>
    <mergeCell ref="R51:R53"/>
    <mergeCell ref="S47:S50"/>
    <mergeCell ref="S51:S53"/>
    <mergeCell ref="L7:L28"/>
    <mergeCell ref="M7:M28"/>
    <mergeCell ref="L29:L31"/>
    <mergeCell ref="M29:M31"/>
    <mergeCell ref="N7:N28"/>
    <mergeCell ref="O7:O28"/>
    <mergeCell ref="N29:N31"/>
    <mergeCell ref="O29:O31"/>
    <mergeCell ref="L32:L46"/>
    <mergeCell ref="M32:M46"/>
    <mergeCell ref="N32:N46"/>
    <mergeCell ref="O32:O46"/>
    <mergeCell ref="L47:L50"/>
    <mergeCell ref="L51:L53"/>
    <mergeCell ref="M51:M53"/>
    <mergeCell ref="N51:N53"/>
    <mergeCell ref="O51:O53"/>
    <mergeCell ref="M47:M50"/>
    <mergeCell ref="N47:N50"/>
    <mergeCell ref="O47:O50"/>
  </mergeCells>
  <conditionalFormatting sqref="B7:B56 D7:D56">
    <cfRule type="containsBlanks" dxfId="6" priority="45">
      <formula>LEN(TRIM(B7))=0</formula>
    </cfRule>
  </conditionalFormatting>
  <conditionalFormatting sqref="B7:B56">
    <cfRule type="cellIs" dxfId="5" priority="39" operator="greaterThanOrEqual">
      <formula>1</formula>
    </cfRule>
  </conditionalFormatting>
  <conditionalFormatting sqref="I7:I5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5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2023-09-07T08:46:50Z</cp:lastPrinted>
  <dcterms:created xsi:type="dcterms:W3CDTF">2014-03-05T12:43:32Z</dcterms:created>
  <dcterms:modified xsi:type="dcterms:W3CDTF">2024-02-16T12:52:45Z</dcterms:modified>
</cp:coreProperties>
</file>